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<sst xmlns="http://schemas.openxmlformats.org/spreadsheetml/2006/main" count="34" uniqueCount="28">
  <si>
    <t xml:space="preserve">TABELA BASE DE PREÇOS CURRÍCULO INTERATIVO - Pacotes de Aplicações</t>
  </si>
  <si>
    <t xml:space="preserve">População estimada</t>
  </si>
  <si>
    <t xml:space="preserve">PACOTE CONECTA</t>
  </si>
  <si>
    <t xml:space="preserve">PACOTE CONECTA PREMIUM </t>
  </si>
  <si>
    <t xml:space="preserve">PACOTE  MASTER </t>
  </si>
  <si>
    <t xml:space="preserve">PACOTE MASTER + CURRÍCULO CARD </t>
  </si>
  <si>
    <t xml:space="preserve">Valor Mensalidade</t>
  </si>
  <si>
    <t xml:space="preserve">Valor Contrato Anual</t>
  </si>
  <si>
    <t xml:space="preserve">De 1 à 10.000 habitantes</t>
  </si>
  <si>
    <t xml:space="preserve">De 10.001 a 20.000 habitantes</t>
  </si>
  <si>
    <t xml:space="preserve">De 20.001 a 30.000 habitantes </t>
  </si>
  <si>
    <t xml:space="preserve">De 30.001 a 40.000 habitantes </t>
  </si>
  <si>
    <t xml:space="preserve">De 40.001 a 50.000 habitantes </t>
  </si>
  <si>
    <t xml:space="preserve">De 50.001 a 60.000 habitantes </t>
  </si>
  <si>
    <t xml:space="preserve">De 60.001 a 70.000 habitantes </t>
  </si>
  <si>
    <t xml:space="preserve">De 70.001 a 80.000 habitantes </t>
  </si>
  <si>
    <t xml:space="preserve">De 80.001 a 90.000 habitantes </t>
  </si>
  <si>
    <t xml:space="preserve">De 90.001 a 100.000 habitantes </t>
  </si>
  <si>
    <t xml:space="preserve">De 100.001 à 200.000 habitantes</t>
  </si>
  <si>
    <t xml:space="preserve">De 200.001 à 300.000 habitantes</t>
  </si>
  <si>
    <t xml:space="preserve">De 300.001 à 400.00 habitantes</t>
  </si>
  <si>
    <t xml:space="preserve">De 400.001 à 500.000 habitantes</t>
  </si>
  <si>
    <t xml:space="preserve">De 500.001 à 600.000 habitantes</t>
  </si>
  <si>
    <t xml:space="preserve">De 600.001 à 700.000 habitantes</t>
  </si>
  <si>
    <t xml:space="preserve">De 700.001 à 800.000 habitantes</t>
  </si>
  <si>
    <t xml:space="preserve">De 800.001 à 900.000 habitantes</t>
  </si>
  <si>
    <t xml:space="preserve">De 900.001 à 1 milhão de habitantes</t>
  </si>
  <si>
    <t xml:space="preserve">Mais de 1 milhão de habitantes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</si>
</sst>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R$ &quot;#,##0.0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2"/>
      <charset val="1"/>
    </font>
    <font>
      <b val="true"/>
      <sz val="20"/>
      <color rgb="FFFFFFFF"/>
      <name val="Calibri"/>
      <family val="2"/>
      <charset val="1"/>
    </font>
    <font>
      <b val="true"/>
      <sz val="16"/>
      <name val="Calibri"/>
      <family val="2"/>
      <charset val="1"/>
    </font>
    <font>
      <b val="true"/>
      <sz val="16"/>
      <color rgb="FFFFFFFF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4"/>
      <color rgb="FFFFFFFF"/>
      <name val="Calibri"/>
      <family val="2"/>
      <charset val="1"/>
    </font>
    <font>
      <sz val="14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2E75B6"/>
        <bgColor rgb="FF4472C4"/>
      </patternFill>
    </fill>
    <fill>
      <patternFill patternType="solid">
        <fgColor rgb="FFBFBFBF"/>
        <bgColor rgb="FFD9D9D9"/>
      </patternFill>
    </fill>
    <fill>
      <patternFill patternType="solid">
        <fgColor rgb="FF4472C4"/>
        <bgColor rgb="FF2E75B6"/>
      </patternFill>
    </fill>
    <fill>
      <patternFill patternType="solid">
        <fgColor rgb="FF404040"/>
        <bgColor rgb="FF333300"/>
      </patternFill>
    </fill>
    <fill>
      <patternFill patternType="solid">
        <fgColor rgb="FFD9D9D9"/>
        <bgColor rgb="FFD6DCE5"/>
      </patternFill>
    </fill>
    <fill>
      <patternFill patternType="solid">
        <fgColor rgb="FFC55A11"/>
        <bgColor rgb="FF993300"/>
      </patternFill>
    </fill>
    <fill>
      <patternFill patternType="solid">
        <fgColor rgb="FF00B050"/>
        <bgColor rgb="FF008080"/>
      </patternFill>
    </fill>
    <fill>
      <patternFill patternType="solid">
        <fgColor rgb="FFDAE3F3"/>
        <bgColor rgb="FFD6DCE5"/>
      </patternFill>
    </fill>
    <fill>
      <patternFill patternType="solid">
        <fgColor rgb="FFFFFFFF"/>
        <bgColor rgb="FFFFFFCC"/>
      </patternFill>
    </fill>
    <fill>
      <patternFill patternType="solid">
        <fgColor rgb="FFD6DCE5"/>
        <bgColor rgb="FFD9D9D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AE3F3"/>
      <rgbColor rgb="FF660066"/>
      <rgbColor rgb="FFFF8080"/>
      <rgbColor rgb="FF2E75B6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pane xSplit="1" ySplit="0" topLeftCell="B1" activePane="topRight" state="frozen"/>
      <selection pane="topLeft" activeCell="A1" activeCellId="0" sqref="A1"/>
      <selection pane="topRight" activeCell="B29" activeCellId="0" sqref="B29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42.78"/>
    <col collapsed="false" customWidth="true" hidden="false" outlineLevel="0" max="2" min="2" style="0" width="25.78"/>
    <col collapsed="false" customWidth="true" hidden="false" outlineLevel="0" max="3" min="3" style="0" width="28.77"/>
    <col collapsed="false" customWidth="true" hidden="false" outlineLevel="0" max="4" min="4" style="0" width="1.77"/>
    <col collapsed="false" customWidth="true" hidden="false" outlineLevel="0" max="5" min="5" style="0" width="25.89"/>
    <col collapsed="false" customWidth="true" hidden="false" outlineLevel="0" max="6" min="6" style="0" width="28.77"/>
    <col collapsed="false" customWidth="true" hidden="false" outlineLevel="0" max="7" min="7" style="0" width="1.77"/>
    <col collapsed="false" customWidth="true" hidden="false" outlineLevel="0" max="8" min="8" style="0" width="26.11"/>
    <col collapsed="false" customWidth="true" hidden="false" outlineLevel="0" max="9" min="9" style="0" width="28.77"/>
    <col collapsed="false" customWidth="true" hidden="false" outlineLevel="0" max="10" min="10" style="0" width="1.77"/>
    <col collapsed="false" customWidth="true" hidden="false" outlineLevel="0" max="12" min="11" style="0" width="25.89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3"/>
      <c r="L1" s="3"/>
    </row>
    <row r="2" customFormat="false" ht="42" hidden="false" customHeight="true" outlineLevel="0" collapsed="false">
      <c r="A2" s="4" t="s">
        <v>1</v>
      </c>
      <c r="B2" s="5" t="s">
        <v>2</v>
      </c>
      <c r="C2" s="5"/>
      <c r="D2" s="6"/>
      <c r="E2" s="5" t="s">
        <v>3</v>
      </c>
      <c r="F2" s="5"/>
      <c r="G2" s="6"/>
      <c r="H2" s="7" t="s">
        <v>4</v>
      </c>
      <c r="I2" s="7"/>
      <c r="J2" s="2"/>
      <c r="K2" s="7" t="s">
        <v>5</v>
      </c>
      <c r="L2" s="7"/>
    </row>
    <row r="3" customFormat="false" ht="64.5" hidden="false" customHeight="true" outlineLevel="0" collapsed="false">
      <c r="A3" s="4"/>
      <c r="B3" s="8" t="s">
        <v>6</v>
      </c>
      <c r="C3" s="8" t="s">
        <v>7</v>
      </c>
      <c r="D3" s="6"/>
      <c r="E3" s="8" t="s">
        <v>6</v>
      </c>
      <c r="F3" s="8" t="s">
        <v>7</v>
      </c>
      <c r="G3" s="6"/>
      <c r="H3" s="8" t="s">
        <v>6</v>
      </c>
      <c r="I3" s="8" t="s">
        <v>7</v>
      </c>
      <c r="J3" s="2"/>
      <c r="K3" s="8" t="s">
        <v>6</v>
      </c>
      <c r="L3" s="8" t="s">
        <v>7</v>
      </c>
    </row>
    <row r="4" customFormat="false" ht="9" hidden="false" customHeight="true" outlineLevel="0" collapsed="false">
      <c r="A4" s="9"/>
      <c r="B4" s="9"/>
      <c r="C4" s="9"/>
      <c r="D4" s="6"/>
      <c r="E4" s="10"/>
      <c r="F4" s="10"/>
      <c r="G4" s="6"/>
      <c r="H4" s="11"/>
      <c r="I4" s="11"/>
      <c r="J4" s="2"/>
      <c r="K4" s="11"/>
      <c r="L4" s="11"/>
    </row>
    <row r="5" customFormat="false" ht="18" hidden="false" customHeight="true" outlineLevel="0" collapsed="false">
      <c r="A5" s="12" t="s">
        <v>8</v>
      </c>
      <c r="B5" s="13" t="n">
        <v>750</v>
      </c>
      <c r="C5" s="14" t="n">
        <f aca="false">SUM(B5*12)</f>
        <v>9000</v>
      </c>
      <c r="D5" s="6"/>
      <c r="E5" s="13" t="n">
        <f aca="false">SUM(B5*1.3)</f>
        <v>975</v>
      </c>
      <c r="F5" s="14" t="n">
        <f aca="false">SUM(E5*12)</f>
        <v>11700</v>
      </c>
      <c r="G5" s="6"/>
      <c r="H5" s="13" t="n">
        <f aca="false">E5*1.5</f>
        <v>1462.5</v>
      </c>
      <c r="I5" s="15" t="n">
        <f aca="false">SUM(H5*12)</f>
        <v>17550</v>
      </c>
      <c r="J5" s="2"/>
      <c r="K5" s="13" t="n">
        <f aca="false">H5*130%</f>
        <v>1901.25</v>
      </c>
      <c r="L5" s="15" t="n">
        <f aca="false">SUM(K5*12)</f>
        <v>22815</v>
      </c>
    </row>
    <row r="6" customFormat="false" ht="18" hidden="false" customHeight="true" outlineLevel="0" collapsed="false">
      <c r="A6" s="16" t="s">
        <v>9</v>
      </c>
      <c r="B6" s="13" t="n">
        <v>950</v>
      </c>
      <c r="C6" s="14" t="n">
        <f aca="false">SUM(B6*12)</f>
        <v>11400</v>
      </c>
      <c r="D6" s="6"/>
      <c r="E6" s="13" t="n">
        <f aca="false">SUM(B6*1.3)</f>
        <v>1235</v>
      </c>
      <c r="F6" s="14" t="n">
        <f aca="false">SUM(E6*12)</f>
        <v>14820</v>
      </c>
      <c r="G6" s="6"/>
      <c r="H6" s="13" t="n">
        <f aca="false">E6*1.5</f>
        <v>1852.5</v>
      </c>
      <c r="I6" s="15" t="n">
        <f aca="false">SUM(H6*12)</f>
        <v>22230</v>
      </c>
      <c r="J6" s="2"/>
      <c r="K6" s="13" t="n">
        <f aca="false">H6*130%</f>
        <v>2408.25</v>
      </c>
      <c r="L6" s="15" t="n">
        <f aca="false">SUM(K6*12)</f>
        <v>28899</v>
      </c>
    </row>
    <row r="7" customFormat="false" ht="18" hidden="false" customHeight="true" outlineLevel="0" collapsed="false">
      <c r="A7" s="12" t="s">
        <v>10</v>
      </c>
      <c r="B7" s="13" t="n">
        <v>1150</v>
      </c>
      <c r="C7" s="14" t="n">
        <f aca="false">SUM(B7*12)</f>
        <v>13800</v>
      </c>
      <c r="D7" s="6"/>
      <c r="E7" s="13" t="n">
        <f aca="false">SUM(B7*1.3)</f>
        <v>1495</v>
      </c>
      <c r="F7" s="14" t="n">
        <f aca="false">SUM(E7*12)</f>
        <v>17940</v>
      </c>
      <c r="G7" s="6"/>
      <c r="H7" s="13" t="n">
        <f aca="false">E7*1.5</f>
        <v>2242.5</v>
      </c>
      <c r="I7" s="15" t="n">
        <f aca="false">SUM(H7*12)</f>
        <v>26910</v>
      </c>
      <c r="J7" s="2"/>
      <c r="K7" s="13" t="n">
        <f aca="false">H7*130%</f>
        <v>2915.25</v>
      </c>
      <c r="L7" s="15" t="n">
        <f aca="false">SUM(K7*12)</f>
        <v>34983</v>
      </c>
    </row>
    <row r="8" customFormat="false" ht="18" hidden="false" customHeight="true" outlineLevel="0" collapsed="false">
      <c r="A8" s="12" t="s">
        <v>11</v>
      </c>
      <c r="B8" s="13" t="n">
        <v>1450</v>
      </c>
      <c r="C8" s="14" t="n">
        <f aca="false">SUM(B8*12)</f>
        <v>17400</v>
      </c>
      <c r="D8" s="6"/>
      <c r="E8" s="13" t="n">
        <f aca="false">SUM(B8*1.3)</f>
        <v>1885</v>
      </c>
      <c r="F8" s="14" t="n">
        <f aca="false">SUM(E8*12)</f>
        <v>22620</v>
      </c>
      <c r="G8" s="6"/>
      <c r="H8" s="13" t="n">
        <f aca="false">E8*1.6</f>
        <v>3016</v>
      </c>
      <c r="I8" s="15" t="n">
        <f aca="false">SUM(H8*12)</f>
        <v>36192</v>
      </c>
      <c r="J8" s="2"/>
      <c r="K8" s="13" t="n">
        <f aca="false">H8*130%</f>
        <v>3920.8</v>
      </c>
      <c r="L8" s="15" t="n">
        <f aca="false">SUM(K8*12)</f>
        <v>47049.6</v>
      </c>
    </row>
    <row r="9" customFormat="false" ht="18" hidden="false" customHeight="true" outlineLevel="0" collapsed="false">
      <c r="A9" s="16" t="s">
        <v>12</v>
      </c>
      <c r="B9" s="13" t="n">
        <f aca="false">B8+300</f>
        <v>1750</v>
      </c>
      <c r="C9" s="14" t="n">
        <f aca="false">SUM(B9*12)</f>
        <v>21000</v>
      </c>
      <c r="D9" s="6"/>
      <c r="E9" s="13" t="n">
        <f aca="false">SUM(B9*1.3)</f>
        <v>2275</v>
      </c>
      <c r="F9" s="14" t="n">
        <f aca="false">SUM(E9*12)</f>
        <v>27300</v>
      </c>
      <c r="G9" s="6"/>
      <c r="H9" s="13" t="n">
        <f aca="false">E9*1.5</f>
        <v>3412.5</v>
      </c>
      <c r="I9" s="15" t="n">
        <f aca="false">SUM(H9*12)</f>
        <v>40950</v>
      </c>
      <c r="J9" s="2"/>
      <c r="K9" s="13" t="n">
        <f aca="false">H9*130%</f>
        <v>4436.25</v>
      </c>
      <c r="L9" s="15" t="n">
        <f aca="false">SUM(K9*12)</f>
        <v>53235</v>
      </c>
    </row>
    <row r="10" customFormat="false" ht="18" hidden="false" customHeight="true" outlineLevel="0" collapsed="false">
      <c r="A10" s="12" t="s">
        <v>13</v>
      </c>
      <c r="B10" s="13" t="n">
        <f aca="false">B9+400</f>
        <v>2150</v>
      </c>
      <c r="C10" s="14" t="n">
        <f aca="false">SUM(B10*12)</f>
        <v>25800</v>
      </c>
      <c r="D10" s="6"/>
      <c r="E10" s="13" t="n">
        <f aca="false">SUM(B10*1.3)</f>
        <v>2795</v>
      </c>
      <c r="F10" s="14" t="n">
        <f aca="false">SUM(E10*12)</f>
        <v>33540</v>
      </c>
      <c r="G10" s="6"/>
      <c r="H10" s="13" t="n">
        <f aca="false">E10*1.5</f>
        <v>4192.5</v>
      </c>
      <c r="I10" s="17" t="n">
        <f aca="false">SUM(H10*12)</f>
        <v>50310</v>
      </c>
      <c r="J10" s="2"/>
      <c r="K10" s="13" t="n">
        <f aca="false">H10*130%</f>
        <v>5450.25</v>
      </c>
      <c r="L10" s="17" t="n">
        <f aca="false">SUM(K10*12)</f>
        <v>65403</v>
      </c>
    </row>
    <row r="11" customFormat="false" ht="18" hidden="false" customHeight="true" outlineLevel="0" collapsed="false">
      <c r="A11" s="12" t="s">
        <v>14</v>
      </c>
      <c r="B11" s="13" t="n">
        <f aca="false">B10+400</f>
        <v>2550</v>
      </c>
      <c r="C11" s="14" t="n">
        <f aca="false">SUM(B11*12)</f>
        <v>30600</v>
      </c>
      <c r="D11" s="6"/>
      <c r="E11" s="13" t="n">
        <f aca="false">SUM(B11*1.3)</f>
        <v>3315</v>
      </c>
      <c r="F11" s="14" t="n">
        <f aca="false">SUM(E11*12)</f>
        <v>39780</v>
      </c>
      <c r="G11" s="6"/>
      <c r="H11" s="13" t="n">
        <f aca="false">E11*1.5</f>
        <v>4972.5</v>
      </c>
      <c r="I11" s="17" t="n">
        <f aca="false">SUM(H11*12)</f>
        <v>59670</v>
      </c>
      <c r="J11" s="2"/>
      <c r="K11" s="13" t="n">
        <f aca="false">H11*125%</f>
        <v>6215.625</v>
      </c>
      <c r="L11" s="17" t="n">
        <f aca="false">SUM(K11*12)</f>
        <v>74587.5</v>
      </c>
    </row>
    <row r="12" customFormat="false" ht="18" hidden="false" customHeight="true" outlineLevel="0" collapsed="false">
      <c r="A12" s="12" t="s">
        <v>15</v>
      </c>
      <c r="B12" s="13" t="n">
        <f aca="false">B11+400</f>
        <v>2950</v>
      </c>
      <c r="C12" s="14" t="n">
        <f aca="false">SUM(B12*12)</f>
        <v>35400</v>
      </c>
      <c r="D12" s="6"/>
      <c r="E12" s="13" t="n">
        <f aca="false">SUM(B12*1.3)</f>
        <v>3835</v>
      </c>
      <c r="F12" s="14" t="n">
        <f aca="false">SUM(E12*12)</f>
        <v>46020</v>
      </c>
      <c r="G12" s="6"/>
      <c r="H12" s="13" t="n">
        <f aca="false">E12*1.5</f>
        <v>5752.5</v>
      </c>
      <c r="I12" s="15" t="n">
        <f aca="false">SUM(H12*12)</f>
        <v>69030</v>
      </c>
      <c r="J12" s="2"/>
      <c r="K12" s="13" t="n">
        <f aca="false">H12*125%</f>
        <v>7190.625</v>
      </c>
      <c r="L12" s="15" t="n">
        <f aca="false">SUM(K12*12)</f>
        <v>86287.5</v>
      </c>
    </row>
    <row r="13" customFormat="false" ht="18" hidden="false" customHeight="true" outlineLevel="0" collapsed="false">
      <c r="A13" s="12" t="s">
        <v>16</v>
      </c>
      <c r="B13" s="13" t="n">
        <f aca="false">B12+400</f>
        <v>3350</v>
      </c>
      <c r="C13" s="14" t="n">
        <f aca="false">SUM(B13*12)</f>
        <v>40200</v>
      </c>
      <c r="D13" s="6"/>
      <c r="E13" s="13" t="n">
        <f aca="false">SUM(B13*1.3)</f>
        <v>4355</v>
      </c>
      <c r="F13" s="14" t="n">
        <f aca="false">SUM(E13*12)</f>
        <v>52260</v>
      </c>
      <c r="G13" s="6"/>
      <c r="H13" s="13" t="n">
        <f aca="false">E13*1.5</f>
        <v>6532.5</v>
      </c>
      <c r="I13" s="15" t="n">
        <f aca="false">SUM(H13*12)</f>
        <v>78390</v>
      </c>
      <c r="J13" s="2"/>
      <c r="K13" s="13" t="n">
        <f aca="false">H13*125%</f>
        <v>8165.625</v>
      </c>
      <c r="L13" s="15" t="n">
        <f aca="false">SUM(K13*12)</f>
        <v>97987.5</v>
      </c>
    </row>
    <row r="14" customFormat="false" ht="18" hidden="false" customHeight="true" outlineLevel="0" collapsed="false">
      <c r="A14" s="12" t="s">
        <v>17</v>
      </c>
      <c r="B14" s="13" t="n">
        <f aca="false">B13+400</f>
        <v>3750</v>
      </c>
      <c r="C14" s="14" t="n">
        <f aca="false">SUM(B14*12)</f>
        <v>45000</v>
      </c>
      <c r="D14" s="6"/>
      <c r="E14" s="13" t="n">
        <f aca="false">SUM(B14*1.3)</f>
        <v>4875</v>
      </c>
      <c r="F14" s="14" t="n">
        <f aca="false">SUM(E14*12)</f>
        <v>58500</v>
      </c>
      <c r="G14" s="6"/>
      <c r="H14" s="13" t="n">
        <f aca="false">E14*1.5</f>
        <v>7312.5</v>
      </c>
      <c r="I14" s="15" t="n">
        <f aca="false">SUM(H14*12)</f>
        <v>87750</v>
      </c>
      <c r="J14" s="2"/>
      <c r="K14" s="13" t="n">
        <f aca="false">H14*125%</f>
        <v>9140.625</v>
      </c>
      <c r="L14" s="15" t="n">
        <f aca="false">SUM(K14*12)</f>
        <v>109687.5</v>
      </c>
    </row>
    <row r="15" customFormat="false" ht="18" hidden="false" customHeight="true" outlineLevel="0" collapsed="false">
      <c r="A15" s="12" t="s">
        <v>18</v>
      </c>
      <c r="B15" s="13" t="n">
        <f aca="false">B14+1500</f>
        <v>5250</v>
      </c>
      <c r="C15" s="14" t="n">
        <f aca="false">SUM(B15*12)</f>
        <v>63000</v>
      </c>
      <c r="D15" s="6"/>
      <c r="E15" s="13" t="n">
        <f aca="false">SUM(B15*1.4)</f>
        <v>7350</v>
      </c>
      <c r="F15" s="14" t="n">
        <f aca="false">SUM(E15*12)</f>
        <v>88200</v>
      </c>
      <c r="G15" s="6"/>
      <c r="H15" s="13" t="n">
        <f aca="false">E15*1.5</f>
        <v>11025</v>
      </c>
      <c r="I15" s="15" t="n">
        <f aca="false">SUM(H15*12)</f>
        <v>132300</v>
      </c>
      <c r="J15" s="2"/>
      <c r="K15" s="13" t="n">
        <f aca="false">H15*120%</f>
        <v>13230</v>
      </c>
      <c r="L15" s="15" t="n">
        <f aca="false">SUM(K15*12)</f>
        <v>158760</v>
      </c>
    </row>
    <row r="16" customFormat="false" ht="18" hidden="false" customHeight="true" outlineLevel="0" collapsed="false">
      <c r="A16" s="12" t="s">
        <v>19</v>
      </c>
      <c r="B16" s="13" t="n">
        <f aca="false">B15+1500</f>
        <v>6750</v>
      </c>
      <c r="C16" s="14" t="n">
        <f aca="false">SUM(B16*12)</f>
        <v>81000</v>
      </c>
      <c r="D16" s="6"/>
      <c r="E16" s="13" t="n">
        <f aca="false">SUM(B16*1.4)</f>
        <v>9450</v>
      </c>
      <c r="F16" s="14" t="n">
        <f aca="false">SUM(E16*12)</f>
        <v>113400</v>
      </c>
      <c r="G16" s="6"/>
      <c r="H16" s="13" t="n">
        <f aca="false">E16*1.5</f>
        <v>14175</v>
      </c>
      <c r="I16" s="15" t="n">
        <f aca="false">SUM(H16*12)</f>
        <v>170100</v>
      </c>
      <c r="J16" s="2"/>
      <c r="K16" s="13" t="n">
        <f aca="false">H16*120%</f>
        <v>17010</v>
      </c>
      <c r="L16" s="15" t="n">
        <f aca="false">SUM(K16*12)</f>
        <v>204120</v>
      </c>
    </row>
    <row r="17" customFormat="false" ht="18" hidden="false" customHeight="true" outlineLevel="0" collapsed="false">
      <c r="A17" s="12" t="s">
        <v>20</v>
      </c>
      <c r="B17" s="13" t="n">
        <f aca="false">B16+1500</f>
        <v>8250</v>
      </c>
      <c r="C17" s="14" t="n">
        <f aca="false">SUM(B17*12)</f>
        <v>99000</v>
      </c>
      <c r="D17" s="6"/>
      <c r="E17" s="13" t="n">
        <f aca="false">SUM(B17*1.4)</f>
        <v>11550</v>
      </c>
      <c r="F17" s="14" t="n">
        <f aca="false">SUM(E17*12)</f>
        <v>138600</v>
      </c>
      <c r="G17" s="6"/>
      <c r="H17" s="13" t="n">
        <f aca="false">E17*1.5</f>
        <v>17325</v>
      </c>
      <c r="I17" s="15" t="n">
        <f aca="false">SUM(H17*12)</f>
        <v>207900</v>
      </c>
      <c r="J17" s="2"/>
      <c r="K17" s="13" t="n">
        <f aca="false">H17*120%</f>
        <v>20790</v>
      </c>
      <c r="L17" s="15" t="n">
        <f aca="false">SUM(K17*12)</f>
        <v>249480</v>
      </c>
    </row>
    <row r="18" customFormat="false" ht="18" hidden="false" customHeight="true" outlineLevel="0" collapsed="false">
      <c r="A18" s="12" t="s">
        <v>21</v>
      </c>
      <c r="B18" s="13" t="n">
        <f aca="false">B17+2000</f>
        <v>10250</v>
      </c>
      <c r="C18" s="14" t="n">
        <f aca="false">SUM(B18*12)</f>
        <v>123000</v>
      </c>
      <c r="D18" s="6"/>
      <c r="E18" s="13" t="n">
        <f aca="false">SUM(B18*1.4)</f>
        <v>14350</v>
      </c>
      <c r="F18" s="14" t="n">
        <f aca="false">SUM(E18*12)</f>
        <v>172200</v>
      </c>
      <c r="G18" s="6"/>
      <c r="H18" s="13" t="n">
        <f aca="false">E18*1.5</f>
        <v>21525</v>
      </c>
      <c r="I18" s="15" t="n">
        <f aca="false">SUM(H18*12)</f>
        <v>258300</v>
      </c>
      <c r="J18" s="2"/>
      <c r="K18" s="13" t="n">
        <f aca="false">H18*120%</f>
        <v>25830</v>
      </c>
      <c r="L18" s="15" t="n">
        <f aca="false">SUM(K18*12)</f>
        <v>309960</v>
      </c>
    </row>
    <row r="19" customFormat="false" ht="18" hidden="false" customHeight="true" outlineLevel="0" collapsed="false">
      <c r="A19" s="12" t="s">
        <v>22</v>
      </c>
      <c r="B19" s="13" t="n">
        <f aca="false">B18+2000</f>
        <v>12250</v>
      </c>
      <c r="C19" s="14" t="n">
        <f aca="false">SUM(B19*12)</f>
        <v>147000</v>
      </c>
      <c r="D19" s="6"/>
      <c r="E19" s="13" t="n">
        <f aca="false">SUM(B19*1.4)</f>
        <v>17150</v>
      </c>
      <c r="F19" s="14" t="n">
        <f aca="false">SUM(E19*12)</f>
        <v>205800</v>
      </c>
      <c r="G19" s="6"/>
      <c r="H19" s="13" t="n">
        <f aca="false">E19*1.5</f>
        <v>25725</v>
      </c>
      <c r="I19" s="15" t="n">
        <f aca="false">SUM(H19*12)</f>
        <v>308700</v>
      </c>
      <c r="J19" s="2"/>
      <c r="K19" s="13" t="n">
        <f aca="false">H19*115%</f>
        <v>29583.75</v>
      </c>
      <c r="L19" s="15" t="n">
        <f aca="false">SUM(K19*12)</f>
        <v>355005</v>
      </c>
    </row>
    <row r="20" customFormat="false" ht="18" hidden="false" customHeight="true" outlineLevel="0" collapsed="false">
      <c r="A20" s="12" t="s">
        <v>23</v>
      </c>
      <c r="B20" s="13" t="n">
        <f aca="false">B19+2000</f>
        <v>14250</v>
      </c>
      <c r="C20" s="14" t="n">
        <f aca="false">SUM(B20*12)</f>
        <v>171000</v>
      </c>
      <c r="D20" s="6"/>
      <c r="E20" s="13" t="n">
        <f aca="false">SUM(B20*1.4)</f>
        <v>19950</v>
      </c>
      <c r="F20" s="18" t="n">
        <f aca="false">SUM(E20*12)</f>
        <v>239400</v>
      </c>
      <c r="G20" s="6"/>
      <c r="H20" s="13" t="n">
        <f aca="false">E20*1.5</f>
        <v>29925</v>
      </c>
      <c r="I20" s="17" t="n">
        <f aca="false">SUM(H20*12)</f>
        <v>359100</v>
      </c>
      <c r="J20" s="2"/>
      <c r="K20" s="13" t="n">
        <f aca="false">H20*115%</f>
        <v>34413.75</v>
      </c>
      <c r="L20" s="17" t="n">
        <f aca="false">SUM(K20*12)</f>
        <v>412965</v>
      </c>
    </row>
    <row r="21" customFormat="false" ht="18" hidden="false" customHeight="true" outlineLevel="0" collapsed="false">
      <c r="A21" s="12" t="s">
        <v>24</v>
      </c>
      <c r="B21" s="13" t="n">
        <v>15250</v>
      </c>
      <c r="C21" s="14" t="n">
        <f aca="false">SUM(B21*12)</f>
        <v>183000</v>
      </c>
      <c r="D21" s="6"/>
      <c r="E21" s="13" t="n">
        <f aca="false">SUM(B21*1.4)</f>
        <v>21350</v>
      </c>
      <c r="F21" s="14" t="n">
        <f aca="false">SUM(E21*12)</f>
        <v>256200</v>
      </c>
      <c r="G21" s="6"/>
      <c r="H21" s="13" t="n">
        <f aca="false">E21*1.5</f>
        <v>32025</v>
      </c>
      <c r="I21" s="15" t="n">
        <f aca="false">SUM(H21*12)</f>
        <v>384300</v>
      </c>
      <c r="J21" s="2"/>
      <c r="K21" s="13" t="n">
        <f aca="false">H21*115%</f>
        <v>36828.75</v>
      </c>
      <c r="L21" s="15" t="n">
        <f aca="false">SUM(K21*12)</f>
        <v>441945</v>
      </c>
    </row>
    <row r="22" customFormat="false" ht="18" hidden="false" customHeight="true" outlineLevel="0" collapsed="false">
      <c r="A22" s="12" t="s">
        <v>25</v>
      </c>
      <c r="B22" s="13" t="n">
        <v>16250</v>
      </c>
      <c r="C22" s="14" t="n">
        <f aca="false">SUM(B22*12)</f>
        <v>195000</v>
      </c>
      <c r="D22" s="6"/>
      <c r="E22" s="13" t="n">
        <f aca="false">SUM(B22*1.4)</f>
        <v>22750</v>
      </c>
      <c r="F22" s="14" t="n">
        <f aca="false">SUM(E22*12)</f>
        <v>273000</v>
      </c>
      <c r="G22" s="6"/>
      <c r="H22" s="13" t="n">
        <f aca="false">E22*1.5</f>
        <v>34125</v>
      </c>
      <c r="I22" s="15" t="n">
        <f aca="false">SUM(H22*12)</f>
        <v>409500</v>
      </c>
      <c r="J22" s="2"/>
      <c r="K22" s="13" t="n">
        <f aca="false">H22*115%</f>
        <v>39243.75</v>
      </c>
      <c r="L22" s="15" t="n">
        <f aca="false">SUM(K22*12)</f>
        <v>470925</v>
      </c>
    </row>
    <row r="23" customFormat="false" ht="18" hidden="false" customHeight="true" outlineLevel="0" collapsed="false">
      <c r="A23" s="12" t="s">
        <v>26</v>
      </c>
      <c r="B23" s="13" t="n">
        <v>16750</v>
      </c>
      <c r="C23" s="14" t="n">
        <f aca="false">SUM(B23*12)</f>
        <v>201000</v>
      </c>
      <c r="D23" s="6"/>
      <c r="E23" s="13" t="n">
        <f aca="false">SUM(B23*1.4)</f>
        <v>23450</v>
      </c>
      <c r="F23" s="14" t="n">
        <f aca="false">SUM(E23*12)</f>
        <v>281400</v>
      </c>
      <c r="G23" s="6"/>
      <c r="H23" s="13" t="n">
        <f aca="false">E23*1.5</f>
        <v>35175</v>
      </c>
      <c r="I23" s="15" t="n">
        <f aca="false">SUM(H23*12)</f>
        <v>422100</v>
      </c>
      <c r="J23" s="2"/>
      <c r="K23" s="13" t="n">
        <f aca="false">H23*115%</f>
        <v>40451.25</v>
      </c>
      <c r="L23" s="15" t="n">
        <f aca="false">SUM(K23*12)</f>
        <v>485415</v>
      </c>
    </row>
    <row r="24" customFormat="false" ht="18" hidden="false" customHeight="true" outlineLevel="0" collapsed="false">
      <c r="A24" s="12" t="s">
        <v>27</v>
      </c>
      <c r="B24" s="13" t="n">
        <v>17750</v>
      </c>
      <c r="C24" s="14" t="n">
        <f aca="false">SUM(B24*12)</f>
        <v>213000</v>
      </c>
      <c r="D24" s="6"/>
      <c r="E24" s="13" t="n">
        <f aca="false">SUM(B24*1.4)</f>
        <v>24850</v>
      </c>
      <c r="F24" s="18" t="n">
        <f aca="false">SUM(E24*12)</f>
        <v>298200</v>
      </c>
      <c r="G24" s="6"/>
      <c r="H24" s="13" t="n">
        <f aca="false">E24*2</f>
        <v>49700</v>
      </c>
      <c r="I24" s="15" t="n">
        <f aca="false">SUM(H24*12)</f>
        <v>596400</v>
      </c>
      <c r="J24" s="2"/>
      <c r="K24" s="13" t="n">
        <f aca="false">H24*110%</f>
        <v>54670</v>
      </c>
      <c r="L24" s="15" t="n">
        <f aca="false">SUM(K24*12)</f>
        <v>656040</v>
      </c>
    </row>
  </sheetData>
  <mergeCells count="14">
    <mergeCell ref="A1:I1"/>
    <mergeCell ref="J1:J24"/>
    <mergeCell ref="K1:L1"/>
    <mergeCell ref="A2:A3"/>
    <mergeCell ref="B2:C2"/>
    <mergeCell ref="D2:D24"/>
    <mergeCell ref="E2:F2"/>
    <mergeCell ref="G2:G24"/>
    <mergeCell ref="H2:I2"/>
    <mergeCell ref="K2:L2"/>
    <mergeCell ref="A4:C4"/>
    <mergeCell ref="E4:F4"/>
    <mergeCell ref="H4:I4"/>
    <mergeCell ref="K4:L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2022-10-05T00:12:41Z</dcterms:created>
  <dc:creator>Eduardo Killes</dc:creator>
  <dc:description/>
  <dc:language>pt-BR</dc:language>
  <cp:lastModifiedBy>Eduardo Killes</cp:lastModifiedBy>
  <cp:lastPrinted>2022-10-05T00:14:27Z</cp:lastPrinted>
  <dcterms:modified xsi:type="dcterms:W3CDTF">2024-02-14T21:17:39Z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