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<sst xmlns="http://schemas.openxmlformats.org/spreadsheetml/2006/main" count="33" uniqueCount="25">
  <si>
    <t xml:space="preserve">TABELA BASE DE PREÇOS CURRÍCULO INTERATIVO - Pacotes de Aplicações</t>
  </si>
  <si>
    <t xml:space="preserve">População estimada</t>
  </si>
  <si>
    <t xml:space="preserve">Pacote Conecta </t>
  </si>
  <si>
    <t xml:space="preserve">Pacote Conecta Premium</t>
  </si>
  <si>
    <t xml:space="preserve">Pacote Master </t>
  </si>
  <si>
    <t xml:space="preserve">Valor implantação e treinamento</t>
  </si>
  <si>
    <t xml:space="preserve">Valor Serviço Anual</t>
  </si>
  <si>
    <t xml:space="preserve">Valor Total Contrato</t>
  </si>
  <si>
    <t xml:space="preserve">Valor Mensalidade</t>
  </si>
  <si>
    <t xml:space="preserve">De 1 à 10.000 habitantes</t>
  </si>
  <si>
    <t xml:space="preserve">De 10.001 a 20.000 habitantes</t>
  </si>
  <si>
    <t xml:space="preserve">De 20.001 a 30.000 habitantes </t>
  </si>
  <si>
    <t xml:space="preserve">De 30.001 a 40.000 habitantes </t>
  </si>
  <si>
    <t xml:space="preserve">De 40.001 a 50.000 habitantes </t>
  </si>
  <si>
    <t xml:space="preserve">De 50.001 a 60.000 habitantes </t>
  </si>
  <si>
    <t xml:space="preserve">De 60.001 a 70.000 habitantes </t>
  </si>
  <si>
    <t xml:space="preserve">De 70.001 a 80.000 habitantes </t>
  </si>
  <si>
    <t xml:space="preserve">De 80.001 a 90.000 habitantes </t>
  </si>
  <si>
    <t xml:space="preserve">De 90.001 a 100.000 habitantes </t>
  </si>
  <si>
    <t xml:space="preserve">De 100.001 à 200.000 de habitantes</t>
  </si>
  <si>
    <t xml:space="preserve">De 200.001 à 300.000de habitantes</t>
  </si>
  <si>
    <t xml:space="preserve">De 300.001 à 500.00 de habitantes</t>
  </si>
  <si>
    <t xml:space="preserve">De 500.001 à 800.000 de habitantes</t>
  </si>
  <si>
    <t xml:space="preserve">De 800.001 à  1 milhão de habitantes</t>
  </si>
  <si>
    <t xml:space="preserve">Mais de 1 milhão de habitantes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</si>
</sst>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&quot;R$ &quot;* #,##0.00_-;&quot;-R$ &quot;* #,##0.00_-;_-&quot;R$ &quot;* \-??_-;_-@_-"/>
    <numFmt numFmtId="166" formatCode="&quot;R$ &quot;#,##0.00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FFFFFF"/>
      <name val="Calibri"/>
      <family val="2"/>
      <charset val="1"/>
    </font>
    <font>
      <b val="true"/>
      <sz val="16"/>
      <color rgb="FFFFFFFF"/>
      <name val="Calibri"/>
      <family val="2"/>
      <charset val="1"/>
    </font>
    <font>
      <b val="true"/>
      <sz val="20"/>
      <name val="Calibri"/>
      <family val="2"/>
      <charset val="1"/>
    </font>
    <font>
      <b val="true"/>
      <sz val="20"/>
      <color rgb="FFFFFFFF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4"/>
      <color rgb="FFFFFFFF"/>
      <name val="Calibri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2E75B6"/>
        <bgColor rgb="FF0066CC"/>
      </patternFill>
    </fill>
    <fill>
      <patternFill patternType="solid">
        <fgColor rgb="FF404040"/>
        <bgColor rgb="FF333300"/>
      </patternFill>
    </fill>
    <fill>
      <patternFill patternType="solid">
        <fgColor rgb="FFD9D9D9"/>
        <bgColor rgb="FFC5E0B4"/>
      </patternFill>
    </fill>
    <fill>
      <patternFill patternType="solid">
        <fgColor rgb="FFC55A11"/>
        <bgColor rgb="FF993300"/>
      </patternFill>
    </fill>
    <fill>
      <patternFill patternType="solid">
        <fgColor rgb="FFC5E0B4"/>
        <bgColor rgb="FFD9D9D9"/>
      </patternFill>
    </fill>
    <fill>
      <patternFill patternType="solid">
        <fgColor rgb="FFB4C7E7"/>
        <bgColor rgb="FFD9D9D9"/>
      </patternFill>
    </fill>
    <fill>
      <patternFill patternType="solid">
        <fgColor rgb="FFE2F0D9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A9D18E"/>
        <bgColor rgb="FFC5E0B4"/>
      </patternFill>
    </fill>
    <fill>
      <patternFill patternType="solid">
        <fgColor rgb="FF92D050"/>
        <bgColor rgb="FFA9D18E"/>
      </patternFill>
    </fill>
    <fill>
      <patternFill patternType="solid">
        <fgColor rgb="FF00B050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1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11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5E0B4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A9D18E"/>
      <rgbColor rgb="FFFF99CC"/>
      <rgbColor rgb="FFCC99FF"/>
      <rgbColor rgb="FFFFCC99"/>
      <rgbColor rgb="FF2E75B6"/>
      <rgbColor rgb="FF33CCCC"/>
      <rgbColor rgb="FF92D050"/>
      <rgbColor rgb="FFFFCC00"/>
      <rgbColor rgb="FFFF9900"/>
      <rgbColor rgb="FFC55A11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4857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1" ySplit="0" topLeftCell="B1" activePane="topRight" state="frozen"/>
      <selection pane="topLeft" activeCell="A1" activeCellId="0" sqref="A1"/>
      <selection pane="topRight" activeCell="H22" activeCellId="0" sqref="H22"/>
    </sheetView>
  </sheetViews>
  <sheetFormatPr defaultColWidth="8.6953125" defaultRowHeight="14.25" zeroHeight="false" outlineLevelRow="0" outlineLevelCol="0"/>
  <cols>
    <col collapsed="false" customWidth="true" hidden="false" outlineLevel="0" max="1" min="1" style="0" width="51.33"/>
    <col collapsed="false" customWidth="true" hidden="false" outlineLevel="0" max="2" min="2" style="0" width="24.79"/>
    <col collapsed="false" customWidth="true" hidden="false" outlineLevel="0" max="5" min="3" style="0" width="17.78"/>
    <col collapsed="false" customWidth="true" hidden="false" outlineLevel="0" max="6" min="6" style="0" width="3.65"/>
    <col collapsed="false" customWidth="true" hidden="false" outlineLevel="0" max="7" min="7" style="0" width="24.79"/>
    <col collapsed="false" customWidth="true" hidden="false" outlineLevel="0" max="10" min="8" style="0" width="17.78"/>
    <col collapsed="false" customWidth="true" hidden="false" outlineLevel="0" max="12" min="11" style="0" width="3.65"/>
    <col collapsed="false" customWidth="true" hidden="false" outlineLevel="0" max="13" min="13" style="0" width="24.79"/>
    <col collapsed="false" customWidth="true" hidden="false" outlineLevel="0" max="16" min="14" style="0" width="17.78"/>
  </cols>
  <sheetData>
    <row r="1" customFormat="false" ht="42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42" hidden="false" customHeight="true" outlineLevel="0" collapsed="false">
      <c r="A2" s="2" t="s">
        <v>1</v>
      </c>
      <c r="B2" s="3" t="s">
        <v>2</v>
      </c>
      <c r="C2" s="3"/>
      <c r="D2" s="3"/>
      <c r="E2" s="3"/>
      <c r="F2" s="4"/>
      <c r="G2" s="3" t="s">
        <v>3</v>
      </c>
      <c r="H2" s="3"/>
      <c r="I2" s="3"/>
      <c r="J2" s="3"/>
      <c r="K2" s="5"/>
      <c r="L2" s="5"/>
      <c r="M2" s="3" t="s">
        <v>4</v>
      </c>
      <c r="N2" s="3"/>
      <c r="O2" s="3"/>
      <c r="P2" s="3"/>
    </row>
    <row r="3" customFormat="false" ht="45" hidden="false" customHeight="true" outlineLevel="0" collapsed="false">
      <c r="A3" s="2"/>
      <c r="B3" s="6" t="s">
        <v>5</v>
      </c>
      <c r="C3" s="6" t="s">
        <v>6</v>
      </c>
      <c r="D3" s="6" t="s">
        <v>7</v>
      </c>
      <c r="E3" s="6" t="s">
        <v>8</v>
      </c>
      <c r="F3" s="4"/>
      <c r="G3" s="6" t="s">
        <v>5</v>
      </c>
      <c r="H3" s="6" t="s">
        <v>6</v>
      </c>
      <c r="I3" s="6" t="s">
        <v>7</v>
      </c>
      <c r="J3" s="6" t="s">
        <v>8</v>
      </c>
      <c r="K3" s="5"/>
      <c r="L3" s="5"/>
      <c r="M3" s="6" t="s">
        <v>5</v>
      </c>
      <c r="N3" s="6" t="s">
        <v>6</v>
      </c>
      <c r="O3" s="6" t="s">
        <v>7</v>
      </c>
      <c r="P3" s="6" t="s">
        <v>8</v>
      </c>
    </row>
    <row r="4" customFormat="false" ht="9" hidden="false" customHeight="true" outlineLevel="0" collapsed="false">
      <c r="A4" s="7"/>
      <c r="B4" s="7"/>
      <c r="C4" s="7"/>
      <c r="D4" s="7"/>
      <c r="E4" s="7"/>
      <c r="F4" s="4"/>
      <c r="G4" s="7"/>
      <c r="H4" s="7"/>
      <c r="I4" s="7"/>
      <c r="J4" s="7"/>
      <c r="K4" s="5"/>
      <c r="L4" s="5"/>
      <c r="M4" s="7"/>
      <c r="N4" s="7"/>
      <c r="O4" s="7"/>
      <c r="P4" s="7"/>
    </row>
    <row r="5" customFormat="false" ht="18" hidden="false" customHeight="true" outlineLevel="0" collapsed="false">
      <c r="A5" s="8" t="s">
        <v>9</v>
      </c>
      <c r="B5" s="9" t="n">
        <v>2500</v>
      </c>
      <c r="C5" s="10" t="n">
        <v>9000</v>
      </c>
      <c r="D5" s="11" t="n">
        <f aca="false">SUM(B5:C5)</f>
        <v>11500</v>
      </c>
      <c r="E5" s="9" t="n">
        <f aca="false">SUM(C5/12)</f>
        <v>750</v>
      </c>
      <c r="F5" s="4"/>
      <c r="G5" s="9" t="n">
        <f aca="false">SUM(B5*2)</f>
        <v>5000</v>
      </c>
      <c r="H5" s="10" t="n">
        <f aca="false">SUM(C5*1.5)</f>
        <v>13500</v>
      </c>
      <c r="I5" s="11" t="n">
        <f aca="false">SUM(G5:H5)</f>
        <v>18500</v>
      </c>
      <c r="J5" s="9" t="n">
        <f aca="false">SUM(H5/12)</f>
        <v>1125</v>
      </c>
      <c r="K5" s="5"/>
      <c r="L5" s="5"/>
      <c r="M5" s="12" t="n">
        <v>12000</v>
      </c>
      <c r="N5" s="10" t="n">
        <f aca="false">SUM(P5*12)</f>
        <v>20400</v>
      </c>
      <c r="O5" s="11" t="n">
        <f aca="false">SUM(M5+N5)</f>
        <v>32400</v>
      </c>
      <c r="P5" s="9" t="n">
        <v>1700</v>
      </c>
    </row>
    <row r="6" customFormat="false" ht="18" hidden="false" customHeight="true" outlineLevel="0" collapsed="false">
      <c r="A6" s="8" t="s">
        <v>10</v>
      </c>
      <c r="B6" s="9" t="n">
        <v>3500</v>
      </c>
      <c r="C6" s="10" t="n">
        <v>15000</v>
      </c>
      <c r="D6" s="11" t="n">
        <f aca="false">SUM(B6:C6)</f>
        <v>18500</v>
      </c>
      <c r="E6" s="9" t="n">
        <f aca="false">SUM(C6/12)</f>
        <v>1250</v>
      </c>
      <c r="F6" s="4"/>
      <c r="G6" s="9" t="n">
        <f aca="false">SUM(B6*2)</f>
        <v>7000</v>
      </c>
      <c r="H6" s="10" t="n">
        <f aca="false">SUM(C6*1.5)</f>
        <v>22500</v>
      </c>
      <c r="I6" s="11" t="n">
        <f aca="false">SUM(G6:H6)</f>
        <v>29500</v>
      </c>
      <c r="J6" s="9" t="n">
        <f aca="false">SUM(H6/12)</f>
        <v>1875</v>
      </c>
      <c r="K6" s="5"/>
      <c r="L6" s="5"/>
      <c r="M6" s="12" t="n">
        <v>13000</v>
      </c>
      <c r="N6" s="10" t="n">
        <f aca="false">SUM(P6*12)</f>
        <v>30000</v>
      </c>
      <c r="O6" s="11" t="n">
        <f aca="false">SUM(M6+N6)</f>
        <v>43000</v>
      </c>
      <c r="P6" s="9" t="n">
        <v>2500</v>
      </c>
    </row>
    <row r="7" customFormat="false" ht="18" hidden="false" customHeight="true" outlineLevel="0" collapsed="false">
      <c r="A7" s="8" t="s">
        <v>11</v>
      </c>
      <c r="B7" s="9" t="n">
        <v>5000</v>
      </c>
      <c r="C7" s="10" t="n">
        <v>18750</v>
      </c>
      <c r="D7" s="11" t="n">
        <f aca="false">SUM(B7:C7)</f>
        <v>23750</v>
      </c>
      <c r="E7" s="9" t="n">
        <f aca="false">SUM(C7/12)</f>
        <v>1562.5</v>
      </c>
      <c r="F7" s="4"/>
      <c r="G7" s="9" t="n">
        <f aca="false">SUM(B7*2)</f>
        <v>10000</v>
      </c>
      <c r="H7" s="10" t="n">
        <f aca="false">SUM(C7*1.5)</f>
        <v>28125</v>
      </c>
      <c r="I7" s="11" t="n">
        <f aca="false">SUM(G7:H7)</f>
        <v>38125</v>
      </c>
      <c r="J7" s="9" t="n">
        <f aca="false">SUM(H7/12)</f>
        <v>2343.75</v>
      </c>
      <c r="K7" s="5"/>
      <c r="L7" s="5"/>
      <c r="M7" s="12" t="n">
        <v>14000</v>
      </c>
      <c r="N7" s="10" t="n">
        <f aca="false">SUM(P7*12)</f>
        <v>37200</v>
      </c>
      <c r="O7" s="11" t="n">
        <f aca="false">SUM(M7+N7)</f>
        <v>51200</v>
      </c>
      <c r="P7" s="9" t="n">
        <v>3100</v>
      </c>
    </row>
    <row r="8" customFormat="false" ht="18" hidden="false" customHeight="true" outlineLevel="0" collapsed="false">
      <c r="A8" s="8" t="s">
        <v>12</v>
      </c>
      <c r="B8" s="9" t="n">
        <v>6000</v>
      </c>
      <c r="C8" s="10" t="n">
        <v>21000</v>
      </c>
      <c r="D8" s="11" t="n">
        <f aca="false">SUM(B8:C8)</f>
        <v>27000</v>
      </c>
      <c r="E8" s="9" t="n">
        <f aca="false">SUM(C8/12)</f>
        <v>1750</v>
      </c>
      <c r="F8" s="4"/>
      <c r="G8" s="9" t="n">
        <f aca="false">SUM(B8*2)</f>
        <v>12000</v>
      </c>
      <c r="H8" s="10" t="n">
        <f aca="false">SUM(C8*1.5)</f>
        <v>31500</v>
      </c>
      <c r="I8" s="11" t="n">
        <f aca="false">SUM(G8:H8)</f>
        <v>43500</v>
      </c>
      <c r="J8" s="9" t="n">
        <f aca="false">SUM(H8/12)</f>
        <v>2625</v>
      </c>
      <c r="K8" s="5"/>
      <c r="L8" s="5"/>
      <c r="M8" s="12" t="n">
        <v>14500</v>
      </c>
      <c r="N8" s="10" t="n">
        <f aca="false">SUM(P8*12)</f>
        <v>42000</v>
      </c>
      <c r="O8" s="11" t="n">
        <f aca="false">SUM(M8+N8)</f>
        <v>56500</v>
      </c>
      <c r="P8" s="9" t="n">
        <v>3500</v>
      </c>
    </row>
    <row r="9" customFormat="false" ht="18" hidden="false" customHeight="true" outlineLevel="0" collapsed="false">
      <c r="A9" s="13" t="s">
        <v>13</v>
      </c>
      <c r="B9" s="9" t="n">
        <v>7500</v>
      </c>
      <c r="C9" s="10" t="n">
        <v>24000</v>
      </c>
      <c r="D9" s="11" t="n">
        <f aca="false">SUM(B9:C9)</f>
        <v>31500</v>
      </c>
      <c r="E9" s="9" t="n">
        <f aca="false">SUM(C9/12)</f>
        <v>2000</v>
      </c>
      <c r="F9" s="4"/>
      <c r="G9" s="9" t="n">
        <f aca="false">SUM(B9*2)</f>
        <v>15000</v>
      </c>
      <c r="H9" s="10" t="n">
        <f aca="false">SUM(C9*1.5)</f>
        <v>36000</v>
      </c>
      <c r="I9" s="11" t="n">
        <f aca="false">SUM(G9:H9)</f>
        <v>51000</v>
      </c>
      <c r="J9" s="9" t="n">
        <f aca="false">SUM(H9/12)</f>
        <v>3000</v>
      </c>
      <c r="K9" s="5"/>
      <c r="L9" s="5"/>
      <c r="M9" s="12" t="n">
        <v>19000</v>
      </c>
      <c r="N9" s="10" t="n">
        <f aca="false">SUM(P9*12)</f>
        <v>50400</v>
      </c>
      <c r="O9" s="11" t="n">
        <f aca="false">SUM(M9+N9)</f>
        <v>69400</v>
      </c>
      <c r="P9" s="9" t="n">
        <v>4200</v>
      </c>
    </row>
    <row r="10" customFormat="false" ht="18" hidden="false" customHeight="true" outlineLevel="0" collapsed="false">
      <c r="A10" s="8" t="s">
        <v>14</v>
      </c>
      <c r="B10" s="9" t="n">
        <v>9000</v>
      </c>
      <c r="C10" s="10" t="n">
        <v>26250</v>
      </c>
      <c r="D10" s="11" t="n">
        <f aca="false">SUM(B10:C10)</f>
        <v>35250</v>
      </c>
      <c r="E10" s="9" t="n">
        <f aca="false">SUM(C10/12)</f>
        <v>2187.5</v>
      </c>
      <c r="F10" s="4"/>
      <c r="G10" s="9" t="n">
        <f aca="false">SUM(B10*2)</f>
        <v>18000</v>
      </c>
      <c r="H10" s="10" t="n">
        <f aca="false">SUM(C10*1.5)</f>
        <v>39375</v>
      </c>
      <c r="I10" s="11" t="n">
        <f aca="false">SUM(G10:H10)</f>
        <v>57375</v>
      </c>
      <c r="J10" s="9" t="n">
        <f aca="false">SUM(H10/12)</f>
        <v>3281.25</v>
      </c>
      <c r="K10" s="5"/>
      <c r="L10" s="5"/>
      <c r="M10" s="12" t="n">
        <v>27000</v>
      </c>
      <c r="N10" s="10" t="n">
        <f aca="false">SUM(P10*12)</f>
        <v>62400</v>
      </c>
      <c r="O10" s="11" t="n">
        <f aca="false">SUM(M10+N10)</f>
        <v>89400</v>
      </c>
      <c r="P10" s="9" t="n">
        <v>5200</v>
      </c>
    </row>
    <row r="11" customFormat="false" ht="18" hidden="false" customHeight="true" outlineLevel="0" collapsed="false">
      <c r="A11" s="8" t="s">
        <v>15</v>
      </c>
      <c r="B11" s="9" t="n">
        <v>10000</v>
      </c>
      <c r="C11" s="10" t="n">
        <v>28500</v>
      </c>
      <c r="D11" s="11" t="n">
        <f aca="false">SUM(B11:C11)</f>
        <v>38500</v>
      </c>
      <c r="E11" s="9" t="n">
        <f aca="false">SUM(C11/12)</f>
        <v>2375</v>
      </c>
      <c r="F11" s="4"/>
      <c r="G11" s="9" t="n">
        <f aca="false">SUM(B11*2)</f>
        <v>20000</v>
      </c>
      <c r="H11" s="10" t="n">
        <f aca="false">SUM(C11*1.5)</f>
        <v>42750</v>
      </c>
      <c r="I11" s="11" t="n">
        <f aca="false">SUM(G11:H11)</f>
        <v>62750</v>
      </c>
      <c r="J11" s="9" t="n">
        <f aca="false">SUM(H11/12)</f>
        <v>3562.5</v>
      </c>
      <c r="K11" s="5"/>
      <c r="L11" s="5"/>
      <c r="M11" s="12" t="n">
        <v>29000</v>
      </c>
      <c r="N11" s="10" t="n">
        <f aca="false">SUM(P11*12)</f>
        <v>72000</v>
      </c>
      <c r="O11" s="11" t="n">
        <f aca="false">SUM(M11+N11)</f>
        <v>101000</v>
      </c>
      <c r="P11" s="9" t="n">
        <v>6000</v>
      </c>
    </row>
    <row r="12" customFormat="false" ht="18" hidden="false" customHeight="true" outlineLevel="0" collapsed="false">
      <c r="A12" s="8" t="s">
        <v>16</v>
      </c>
      <c r="B12" s="9" t="n">
        <v>11000</v>
      </c>
      <c r="C12" s="10" t="n">
        <v>31500</v>
      </c>
      <c r="D12" s="11" t="n">
        <f aca="false">SUM(B12:C12)</f>
        <v>42500</v>
      </c>
      <c r="E12" s="9" t="n">
        <f aca="false">SUM(C12/12)</f>
        <v>2625</v>
      </c>
      <c r="F12" s="4"/>
      <c r="G12" s="9" t="n">
        <f aca="false">SUM(B12*2)</f>
        <v>22000</v>
      </c>
      <c r="H12" s="10" t="n">
        <f aca="false">SUM(C12*1.5)</f>
        <v>47250</v>
      </c>
      <c r="I12" s="11" t="n">
        <f aca="false">SUM(G12:H12)</f>
        <v>69250</v>
      </c>
      <c r="J12" s="9" t="n">
        <f aca="false">SUM(H12/12)</f>
        <v>3937.5</v>
      </c>
      <c r="K12" s="5"/>
      <c r="L12" s="5"/>
      <c r="M12" s="12" t="n">
        <v>38000</v>
      </c>
      <c r="N12" s="10" t="n">
        <f aca="false">SUM(P12*12)</f>
        <v>85200</v>
      </c>
      <c r="O12" s="11" t="n">
        <f aca="false">SUM(M12+N12)</f>
        <v>123200</v>
      </c>
      <c r="P12" s="9" t="n">
        <v>7100</v>
      </c>
    </row>
    <row r="13" customFormat="false" ht="18" hidden="false" customHeight="true" outlineLevel="0" collapsed="false">
      <c r="A13" s="8" t="s">
        <v>17</v>
      </c>
      <c r="B13" s="9" t="n">
        <v>12500</v>
      </c>
      <c r="C13" s="10" t="n">
        <v>33750</v>
      </c>
      <c r="D13" s="11" t="n">
        <f aca="false">SUM(B13:C13)</f>
        <v>46250</v>
      </c>
      <c r="E13" s="9" t="n">
        <f aca="false">SUM(C13/12)</f>
        <v>2812.5</v>
      </c>
      <c r="F13" s="4"/>
      <c r="G13" s="9" t="n">
        <f aca="false">SUM(B13*2)</f>
        <v>25000</v>
      </c>
      <c r="H13" s="10" t="n">
        <f aca="false">SUM(C13*1.5)</f>
        <v>50625</v>
      </c>
      <c r="I13" s="11" t="n">
        <f aca="false">SUM(G13:H13)</f>
        <v>75625</v>
      </c>
      <c r="J13" s="9" t="n">
        <f aca="false">SUM(H13/12)</f>
        <v>4218.75</v>
      </c>
      <c r="K13" s="5"/>
      <c r="L13" s="5"/>
      <c r="M13" s="12" t="n">
        <v>40000</v>
      </c>
      <c r="N13" s="10" t="n">
        <f aca="false">SUM(P13*12)</f>
        <v>94800</v>
      </c>
      <c r="O13" s="11" t="n">
        <f aca="false">SUM(M13+N13)</f>
        <v>134800</v>
      </c>
      <c r="P13" s="9" t="n">
        <v>7900</v>
      </c>
    </row>
    <row r="14" customFormat="false" ht="18" hidden="false" customHeight="true" outlineLevel="0" collapsed="false">
      <c r="A14" s="8" t="s">
        <v>18</v>
      </c>
      <c r="B14" s="9" t="n">
        <v>14000</v>
      </c>
      <c r="C14" s="10" t="n">
        <v>36000</v>
      </c>
      <c r="D14" s="11" t="n">
        <f aca="false">SUM(B14:C14)</f>
        <v>50000</v>
      </c>
      <c r="E14" s="9" t="n">
        <f aca="false">SUM(C14/12)</f>
        <v>3000</v>
      </c>
      <c r="F14" s="4"/>
      <c r="G14" s="9" t="n">
        <f aca="false">SUM(B14*2)</f>
        <v>28000</v>
      </c>
      <c r="H14" s="10" t="n">
        <f aca="false">SUM(C14*1.5)</f>
        <v>54000</v>
      </c>
      <c r="I14" s="11" t="n">
        <f aca="false">SUM(G14:H14)</f>
        <v>82000</v>
      </c>
      <c r="J14" s="9" t="n">
        <f aca="false">SUM(H14/12)</f>
        <v>4500</v>
      </c>
      <c r="K14" s="5"/>
      <c r="L14" s="5"/>
      <c r="M14" s="12" t="n">
        <v>43000</v>
      </c>
      <c r="N14" s="10" t="n">
        <f aca="false">SUM(P14*12)</f>
        <v>102000</v>
      </c>
      <c r="O14" s="11" t="n">
        <f aca="false">SUM(M14+N14)</f>
        <v>145000</v>
      </c>
      <c r="P14" s="9" t="n">
        <v>8500</v>
      </c>
    </row>
    <row r="15" customFormat="false" ht="18" hidden="false" customHeight="true" outlineLevel="0" collapsed="false">
      <c r="A15" s="8" t="s">
        <v>19</v>
      </c>
      <c r="B15" s="9" t="n">
        <v>17500</v>
      </c>
      <c r="C15" s="10" t="n">
        <v>45000</v>
      </c>
      <c r="D15" s="11" t="n">
        <f aca="false">SUM(B15:C15)</f>
        <v>62500</v>
      </c>
      <c r="E15" s="9" t="n">
        <f aca="false">SUM(C15/12)</f>
        <v>3750</v>
      </c>
      <c r="F15" s="4"/>
      <c r="G15" s="9" t="n">
        <f aca="false">SUM(B15*2)</f>
        <v>35000</v>
      </c>
      <c r="H15" s="10" t="n">
        <f aca="false">SUM(C15*1.5)</f>
        <v>67500</v>
      </c>
      <c r="I15" s="11" t="n">
        <f aca="false">SUM(G15:H15)</f>
        <v>102500</v>
      </c>
      <c r="J15" s="9" t="n">
        <f aca="false">SUM(H15/12)</f>
        <v>5625</v>
      </c>
      <c r="K15" s="5"/>
      <c r="L15" s="5"/>
      <c r="M15" s="14" t="n">
        <f aca="false">SUM(B15*4)+C23</f>
        <v>85000</v>
      </c>
      <c r="N15" s="10" t="n">
        <f aca="false">SUM(P15*12)</f>
        <v>118800</v>
      </c>
      <c r="O15" s="11" t="n">
        <f aca="false">SUM(M15:N15)</f>
        <v>203800</v>
      </c>
      <c r="P15" s="9" t="n">
        <v>9900</v>
      </c>
    </row>
    <row r="16" customFormat="false" ht="18" hidden="false" customHeight="true" outlineLevel="0" collapsed="false">
      <c r="A16" s="8" t="s">
        <v>20</v>
      </c>
      <c r="B16" s="9" t="n">
        <v>20000</v>
      </c>
      <c r="C16" s="10" t="n">
        <v>52500</v>
      </c>
      <c r="D16" s="11" t="n">
        <f aca="false">SUM(B16:C16)</f>
        <v>72500</v>
      </c>
      <c r="E16" s="9" t="n">
        <f aca="false">SUM(C16/12)</f>
        <v>4375</v>
      </c>
      <c r="F16" s="4"/>
      <c r="G16" s="9" t="n">
        <f aca="false">SUM(B16*2)</f>
        <v>40000</v>
      </c>
      <c r="H16" s="10" t="n">
        <f aca="false">SUM(C16*1.5)</f>
        <v>78750</v>
      </c>
      <c r="I16" s="11" t="n">
        <f aca="false">SUM(G16:H16)</f>
        <v>118750</v>
      </c>
      <c r="J16" s="9" t="n">
        <f aca="false">SUM(H16/12)</f>
        <v>6562.5</v>
      </c>
      <c r="K16" s="5"/>
      <c r="L16" s="5"/>
      <c r="M16" s="15" t="n">
        <f aca="false">SUM(B16*6)+C23</f>
        <v>135000</v>
      </c>
      <c r="N16" s="10" t="n">
        <f aca="false">SUM(P16*12)</f>
        <v>156000</v>
      </c>
      <c r="O16" s="11" t="n">
        <f aca="false">SUM(M16:N16)</f>
        <v>291000</v>
      </c>
      <c r="P16" s="9" t="n">
        <v>13000</v>
      </c>
    </row>
    <row r="17" customFormat="false" ht="18" hidden="false" customHeight="true" outlineLevel="0" collapsed="false">
      <c r="A17" s="8" t="s">
        <v>21</v>
      </c>
      <c r="B17" s="9" t="n">
        <v>24000</v>
      </c>
      <c r="C17" s="10" t="n">
        <v>67500</v>
      </c>
      <c r="D17" s="11" t="n">
        <f aca="false">SUM(B17:C17)</f>
        <v>91500</v>
      </c>
      <c r="E17" s="9" t="n">
        <f aca="false">SUM(C17/12)</f>
        <v>5625</v>
      </c>
      <c r="F17" s="4"/>
      <c r="G17" s="9" t="n">
        <f aca="false">SUM(B17*2)</f>
        <v>48000</v>
      </c>
      <c r="H17" s="10" t="n">
        <f aca="false">SUM(C17*1.5)</f>
        <v>101250</v>
      </c>
      <c r="I17" s="11" t="n">
        <f aca="false">SUM(G17:H17)</f>
        <v>149250</v>
      </c>
      <c r="J17" s="9" t="n">
        <f aca="false">SUM(H17/12)</f>
        <v>8437.5</v>
      </c>
      <c r="K17" s="5"/>
      <c r="L17" s="5"/>
      <c r="M17" s="15" t="n">
        <f aca="false">SUM(B17*6)+C23</f>
        <v>159000</v>
      </c>
      <c r="N17" s="10" t="n">
        <f aca="false">SUM(P17*12)</f>
        <v>201600</v>
      </c>
      <c r="O17" s="11" t="n">
        <f aca="false">SUM(M17:N17)</f>
        <v>360600</v>
      </c>
      <c r="P17" s="9" t="n">
        <v>16800</v>
      </c>
    </row>
    <row r="18" customFormat="false" ht="18" hidden="false" customHeight="true" outlineLevel="0" collapsed="false">
      <c r="A18" s="8" t="s">
        <v>22</v>
      </c>
      <c r="B18" s="9" t="n">
        <v>27500</v>
      </c>
      <c r="C18" s="10" t="n">
        <v>82500</v>
      </c>
      <c r="D18" s="11" t="n">
        <f aca="false">SUM(B18:C18)</f>
        <v>110000</v>
      </c>
      <c r="E18" s="9" t="n">
        <f aca="false">SUM(C18/12)</f>
        <v>6875</v>
      </c>
      <c r="F18" s="4"/>
      <c r="G18" s="9" t="n">
        <f aca="false">SUM(B18*2)</f>
        <v>55000</v>
      </c>
      <c r="H18" s="10" t="n">
        <f aca="false">SUM(C18*1.5)</f>
        <v>123750</v>
      </c>
      <c r="I18" s="11" t="n">
        <f aca="false">SUM(G18:H18)</f>
        <v>178750</v>
      </c>
      <c r="J18" s="9" t="n">
        <f aca="false">SUM(H18/12)</f>
        <v>10312.5</v>
      </c>
      <c r="K18" s="5"/>
      <c r="L18" s="5"/>
      <c r="M18" s="15" t="n">
        <f aca="false">SUM(B18*7)+C24</f>
        <v>212500</v>
      </c>
      <c r="N18" s="10" t="n">
        <f aca="false">SUM(P18*12)</f>
        <v>238800</v>
      </c>
      <c r="O18" s="11" t="n">
        <f aca="false">SUM(M18:N18)</f>
        <v>451300</v>
      </c>
      <c r="P18" s="9" t="n">
        <v>19900</v>
      </c>
    </row>
    <row r="19" customFormat="false" ht="18" hidden="false" customHeight="true" outlineLevel="0" collapsed="false">
      <c r="A19" s="8" t="s">
        <v>23</v>
      </c>
      <c r="B19" s="9" t="n">
        <v>30000</v>
      </c>
      <c r="C19" s="10" t="n">
        <v>97500</v>
      </c>
      <c r="D19" s="11" t="n">
        <f aca="false">SUM(B19:C19)</f>
        <v>127500</v>
      </c>
      <c r="E19" s="9" t="n">
        <f aca="false">SUM(C19/12)</f>
        <v>8125</v>
      </c>
      <c r="F19" s="4"/>
      <c r="G19" s="9" t="n">
        <f aca="false">SUM(B19*2)</f>
        <v>60000</v>
      </c>
      <c r="H19" s="10" t="n">
        <f aca="false">SUM(C19*1.5)</f>
        <v>146250</v>
      </c>
      <c r="I19" s="11" t="n">
        <f aca="false">SUM(G19:H19)</f>
        <v>206250</v>
      </c>
      <c r="J19" s="9" t="n">
        <f aca="false">SUM(H19/12)</f>
        <v>12187.5</v>
      </c>
      <c r="K19" s="5"/>
      <c r="L19" s="5"/>
      <c r="M19" s="16" t="n">
        <f aca="false">SUM(B19*8)+C24</f>
        <v>260000</v>
      </c>
      <c r="N19" s="10" t="n">
        <f aca="false">SUM(P19*12)</f>
        <v>390000</v>
      </c>
      <c r="O19" s="11" t="n">
        <f aca="false">SUM(M19:N19)</f>
        <v>650000</v>
      </c>
      <c r="P19" s="9" t="n">
        <v>32500</v>
      </c>
    </row>
    <row r="20" customFormat="false" ht="18" hidden="false" customHeight="true" outlineLevel="0" collapsed="false">
      <c r="A20" s="8" t="s">
        <v>24</v>
      </c>
      <c r="B20" s="9" t="n">
        <v>35000</v>
      </c>
      <c r="C20" s="10" t="n">
        <v>120000</v>
      </c>
      <c r="D20" s="11" t="n">
        <f aca="false">SUM(B20:C20)</f>
        <v>155000</v>
      </c>
      <c r="E20" s="9" t="n">
        <f aca="false">SUM(C20/12)</f>
        <v>10000</v>
      </c>
      <c r="F20" s="4"/>
      <c r="G20" s="9" t="n">
        <f aca="false">SUM(B20*2)</f>
        <v>70000</v>
      </c>
      <c r="H20" s="10" t="n">
        <f aca="false">SUM(C20*1.5)</f>
        <v>180000</v>
      </c>
      <c r="I20" s="11" t="n">
        <f aca="false">SUM(G20:H20)</f>
        <v>250000</v>
      </c>
      <c r="J20" s="9" t="n">
        <f aca="false">SUM(H20/12)</f>
        <v>15000</v>
      </c>
      <c r="K20" s="5"/>
      <c r="L20" s="5"/>
      <c r="M20" s="16" t="n">
        <f aca="false">SUM(B20*8)+C24</f>
        <v>300000</v>
      </c>
      <c r="N20" s="10" t="n">
        <f aca="false">SUM(P20*12)</f>
        <v>600000</v>
      </c>
      <c r="O20" s="11" t="n">
        <f aca="false">SUM(M20:N20)</f>
        <v>900000</v>
      </c>
      <c r="P20" s="9" t="n">
        <v>50000</v>
      </c>
    </row>
    <row r="21" customFormat="false" ht="24" hidden="false" customHeight="true" outlineLevel="0" collapsed="false">
      <c r="A21" s="17"/>
      <c r="B21" s="18"/>
      <c r="C21" s="19" t="n">
        <v>9000</v>
      </c>
      <c r="D21" s="18"/>
      <c r="E21" s="18"/>
      <c r="F21" s="18"/>
    </row>
    <row r="22" customFormat="false" ht="23.25" hidden="false" customHeight="true" outlineLevel="0" collapsed="false">
      <c r="A22" s="17"/>
      <c r="B22" s="18"/>
      <c r="C22" s="19" t="n">
        <v>12000</v>
      </c>
      <c r="D22" s="18"/>
      <c r="E22" s="18"/>
      <c r="F22" s="18"/>
    </row>
    <row r="23" customFormat="false" ht="18.75" hidden="false" customHeight="true" outlineLevel="0" collapsed="false">
      <c r="A23" s="17"/>
      <c r="B23" s="18"/>
      <c r="C23" s="19" t="n">
        <v>15000</v>
      </c>
      <c r="D23" s="18"/>
      <c r="E23" s="18"/>
      <c r="F23" s="18"/>
    </row>
    <row r="24" customFormat="false" ht="19.3" hidden="false" customHeight="true" outlineLevel="0" collapsed="false">
      <c r="A24" s="17"/>
      <c r="B24" s="18"/>
      <c r="C24" s="19" t="n">
        <v>20000</v>
      </c>
      <c r="D24" s="18"/>
      <c r="E24" s="18"/>
      <c r="F24" s="18"/>
    </row>
    <row r="25" customFormat="false" ht="13.8" hidden="false" customHeight="false" outlineLevel="0" collapsed="false"/>
    <row r="34" customFormat="false" ht="13.8" hidden="false" customHeight="false" outlineLevel="0" collapsed="false"/>
    <row r="35" customFormat="false" ht="13.8" hidden="false" customHeight="false" outlineLevel="0" collapsed="false"/>
    <row r="36" customFormat="false" ht="13.8" hidden="false" customHeight="false" outlineLevel="0" collapsed="false"/>
    <row r="37" customFormat="false" ht="13.8" hidden="false" customHeight="false" outlineLevel="0" collapsed="false"/>
    <row r="38" customFormat="false" ht="13.8" hidden="false" customHeight="false" outlineLevel="0" collapsed="false"/>
    <row r="39" customFormat="false" ht="13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1">
    <mergeCell ref="A1:P1"/>
    <mergeCell ref="A2:A3"/>
    <mergeCell ref="B2:E2"/>
    <mergeCell ref="F2:F20"/>
    <mergeCell ref="G2:J2"/>
    <mergeCell ref="K2:K20"/>
    <mergeCell ref="L2:L20"/>
    <mergeCell ref="M2:P2"/>
    <mergeCell ref="A4:E4"/>
    <mergeCell ref="G4:J4"/>
    <mergeCell ref="M4:P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2022-10-05T00:12:41Z</dcterms:created>
  <dc:creator>Eduardo Killes</dc:creator>
  <dc:description/>
  <dc:language>pt-BR</dc:language>
  <cp:lastModifiedBy/>
  <cp:lastPrinted>2022-10-05T00:14:27Z</cp:lastPrinted>
  <dcterms:modified xsi:type="dcterms:W3CDTF">2023-12-28T08:47:05Z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